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kms.local\User\manuela.wiese\Desktop\Medizinische Geräte, Los 3 RV Spritzenpumpe\"/>
    </mc:Choice>
  </mc:AlternateContent>
  <xr:revisionPtr revIDLastSave="0" documentId="13_ncr:1_{DAB5EAC1-FEC6-47A2-8595-2B487277FE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raun Space" sheetId="1" r:id="rId1"/>
    <sheet name="Preisblat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5" l="1"/>
  <c r="K15" i="5" l="1"/>
  <c r="L15" i="5" l="1"/>
</calcChain>
</file>

<file path=xl/sharedStrings.xml><?xml version="1.0" encoding="utf-8"?>
<sst xmlns="http://schemas.openxmlformats.org/spreadsheetml/2006/main" count="62" uniqueCount="50">
  <si>
    <t>1.</t>
  </si>
  <si>
    <t>3.</t>
  </si>
  <si>
    <t>4.</t>
  </si>
  <si>
    <t>5.</t>
  </si>
  <si>
    <t>6.</t>
  </si>
  <si>
    <t>7.</t>
  </si>
  <si>
    <t>8.</t>
  </si>
  <si>
    <t>9.</t>
  </si>
  <si>
    <t>lfd. Nr.</t>
  </si>
  <si>
    <t>Merkmal</t>
  </si>
  <si>
    <t>Teil 3:</t>
  </si>
  <si>
    <t>Leistung:</t>
  </si>
  <si>
    <t>Vergabenummer:</t>
  </si>
  <si>
    <t>Bieter:</t>
  </si>
  <si>
    <t>Datum:</t>
  </si>
  <si>
    <t>Allgemeine Angaben</t>
  </si>
  <si>
    <t>Multiplikatorenschulungen</t>
  </si>
  <si>
    <t>Erstinbetriebnahme</t>
  </si>
  <si>
    <t>Leistungsverzeichnis/Preisblatt</t>
  </si>
  <si>
    <t>Ersteinweisung</t>
  </si>
  <si>
    <t>2.</t>
  </si>
  <si>
    <t>Bitte die grau
 markierten Felder ausfüllen.</t>
  </si>
  <si>
    <t>Mit der Abgabe eines Angebots bestätigt der Bieter alle Positionen im Leistungsverzeichnis.</t>
  </si>
  <si>
    <t>Produktbeschreibung</t>
  </si>
  <si>
    <t>Anzahl</t>
  </si>
  <si>
    <t xml:space="preserve">Anzahl </t>
  </si>
  <si>
    <t>Anzahl gesamt</t>
  </si>
  <si>
    <t xml:space="preserve"> lfd. Nr.</t>
  </si>
  <si>
    <t>Leistung</t>
  </si>
  <si>
    <t>Einzelpreis Gerät netto</t>
  </si>
  <si>
    <t>Gesamtpreis netto</t>
  </si>
  <si>
    <t>In die Einzelpreise sind alle Leistungen entsprechend des Leistungsverzeichnisses sowie der Rahmenvereinbarung einzukalkulieren.</t>
  </si>
  <si>
    <t>Die hier ausgewiesene Angebotssumme ist in das Angebotsschreiben VHB Formblatt 633 zu übertragen.</t>
  </si>
  <si>
    <t>19% MwSt</t>
  </si>
  <si>
    <t>Preis brutto</t>
  </si>
  <si>
    <t>Braun Space</t>
  </si>
  <si>
    <r>
      <t xml:space="preserve">Lieferung Perfusor Space Spritzenpumpe (8713030)
</t>
    </r>
    <r>
      <rPr>
        <sz val="10"/>
        <rFont val="Arial"/>
        <family val="2"/>
      </rPr>
      <t>für intravenöse und intraarterielle Infusionen 
sowie für die enterale Ernährung 
Lieferumfang:
Spritzenpumpe, 1 Akkupack,
Gebrauchsanweisung und Gerätebuch nach MPG</t>
    </r>
  </si>
  <si>
    <r>
      <rPr>
        <b/>
        <sz val="10"/>
        <rFont val="Arial"/>
        <family val="2"/>
      </rPr>
      <t>Perfusor Space Universalklemme Pole</t>
    </r>
    <r>
      <rPr>
        <sz val="10"/>
        <rFont val="Arial"/>
        <family val="2"/>
      </rPr>
      <t xml:space="preserve">
Clamp (8713130) mit integriertem Griff nach DIN EN 1789 
Universalklemme mit integriertem Griff für den Transport
von bis zu 3 Pumpen. Drehvorrichtung für
vertikale und horizontale Pumpenanbringung an
Infusionsständern und Wandschienensystemen-Norm-Schienen</t>
    </r>
  </si>
  <si>
    <t>Perfusor Space 12 V-Anschlussleitung (8713231)</t>
  </si>
  <si>
    <t>Gebrauchsanweisung für Perfusor Space (38916207)</t>
  </si>
  <si>
    <t>Gerätebuch nach MPG für Spritzenpumpe Bbraun (WM16212)</t>
  </si>
  <si>
    <t>Lieferung der Medizingeräte erfolgt an den Auftraggeber (Eigenbetrieb Rettung MSE, Am Funkturm 1, 17039- Wulkenzin OT Neuendorf)</t>
  </si>
  <si>
    <t>10.71.500.4038-009</t>
  </si>
  <si>
    <t>Anzahl ab 08.08.</t>
  </si>
  <si>
    <t>Anzahl bis 07.08.</t>
  </si>
  <si>
    <t>Rahmenvereinbarungen (RV) für die Lieferung von medizinischen Geräten sowie deren Wartung (WV) mit einer Laufzeit von 4 Jahren</t>
  </si>
  <si>
    <t xml:space="preserve">Maßnahme: </t>
  </si>
  <si>
    <t>Stand: 30.04.2026</t>
  </si>
  <si>
    <t>Los 3 RV Lieferung von 70x Braun Spritzenpumpen inkl. Halterung
Mindestabnahmemenge: 54 Stück</t>
  </si>
  <si>
    <t xml:space="preserve">Los 3 RV Spritzenpumpen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</si>
</sst>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0" fillId="0" borderId="0" xfId="0" applyFont="1" applyAlignment="1">
      <alignment vertical="center" wrapText="1"/>
    </xf>
    <xf numFmtId="0" fontId="3" fillId="0" borderId="0" xfId="0" applyFont="1"/>
    <xf numFmtId="0" fontId="14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/>
    <xf numFmtId="0" fontId="6" fillId="0" borderId="0" xfId="0" applyFont="1" applyFill="1" applyAlignment="1" applyProtection="1">
      <alignment horizontal="left" wrapText="1"/>
    </xf>
    <xf numFmtId="0" fontId="1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13" fillId="0" borderId="0" xfId="0" applyFont="1" applyAlignment="1">
      <alignment horizontal="left" wrapText="1"/>
    </xf>
    <xf numFmtId="0" fontId="11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vertical="top"/>
    </xf>
    <xf numFmtId="0" fontId="11" fillId="2" borderId="1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0" borderId="13" xfId="0" applyFont="1" applyBorder="1" applyAlignment="1">
      <alignment horizontal="center"/>
    </xf>
    <xf numFmtId="164" fontId="13" fillId="0" borderId="0" xfId="0" applyNumberFormat="1" applyFont="1"/>
    <xf numFmtId="0" fontId="0" fillId="0" borderId="0" xfId="0" applyAlignment="1">
      <alignment vertical="center"/>
    </xf>
    <xf numFmtId="164" fontId="0" fillId="0" borderId="0" xfId="0" applyNumberFormat="1"/>
    <xf numFmtId="164" fontId="11" fillId="2" borderId="14" xfId="0" applyNumberFormat="1" applyFont="1" applyFill="1" applyBorder="1" applyAlignment="1">
      <alignment horizontal="center" wrapText="1"/>
    </xf>
    <xf numFmtId="164" fontId="11" fillId="2" borderId="14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2" borderId="1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0" xfId="0" applyFont="1" applyFill="1" applyBorder="1"/>
    <xf numFmtId="0" fontId="11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/>
    </xf>
    <xf numFmtId="0" fontId="11" fillId="2" borderId="2" xfId="0" applyFont="1" applyFill="1" applyBorder="1" applyAlignment="1" applyProtection="1">
      <alignment horizontal="center" vertical="top"/>
    </xf>
    <xf numFmtId="0" fontId="11" fillId="3" borderId="6" xfId="0" applyFont="1" applyFill="1" applyBorder="1" applyAlignment="1" applyProtection="1">
      <alignment horizontal="left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wrapText="1"/>
    </xf>
    <xf numFmtId="0" fontId="1" fillId="0" borderId="0" xfId="0" applyFont="1"/>
    <xf numFmtId="0" fontId="11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9" fillId="4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/>
    </xf>
    <xf numFmtId="0" fontId="11" fillId="2" borderId="19" xfId="0" applyFont="1" applyFill="1" applyBorder="1" applyAlignment="1" applyProtection="1">
      <alignment horizontal="center" vertical="center"/>
    </xf>
    <xf numFmtId="0" fontId="0" fillId="0" borderId="20" xfId="0" applyFont="1" applyBorder="1" applyAlignment="1"/>
    <xf numFmtId="0" fontId="7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7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wrapText="1"/>
    </xf>
    <xf numFmtId="0" fontId="12" fillId="0" borderId="21" xfId="0" applyFont="1" applyBorder="1" applyAlignment="1">
      <alignment horizontal="center"/>
    </xf>
    <xf numFmtId="0" fontId="7" fillId="0" borderId="26" xfId="0" applyFont="1" applyFill="1" applyBorder="1" applyAlignment="1">
      <alignment wrapText="1"/>
    </xf>
    <xf numFmtId="0" fontId="12" fillId="0" borderId="27" xfId="0" applyFont="1" applyBorder="1" applyAlignment="1">
      <alignment horizontal="center" vertical="center"/>
    </xf>
    <xf numFmtId="0" fontId="7" fillId="0" borderId="28" xfId="0" applyFont="1" applyFill="1" applyBorder="1" applyAlignment="1">
      <alignment wrapText="1"/>
    </xf>
    <xf numFmtId="0" fontId="17" fillId="0" borderId="0" xfId="0" applyFont="1" applyAlignment="1">
      <alignment horizontal="left" vertical="top" wrapText="1"/>
    </xf>
    <xf numFmtId="164" fontId="2" fillId="0" borderId="14" xfId="0" applyNumberFormat="1" applyFont="1" applyFill="1" applyBorder="1"/>
    <xf numFmtId="164" fontId="2" fillId="5" borderId="14" xfId="0" applyNumberFormat="1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B2" sqref="B2"/>
    </sheetView>
  </sheetViews>
  <sheetFormatPr baseColWidth="10" defaultRowHeight="15" x14ac:dyDescent="0.25"/>
  <cols>
    <col min="1" max="1" width="24.85546875" customWidth="1"/>
    <col min="2" max="2" width="80.7109375" customWidth="1"/>
  </cols>
  <sheetData>
    <row r="1" spans="1:5" ht="54" x14ac:dyDescent="0.25">
      <c r="A1" s="41" t="s">
        <v>46</v>
      </c>
      <c r="B1" s="42" t="s">
        <v>45</v>
      </c>
      <c r="C1" s="43"/>
      <c r="D1" s="44" t="s">
        <v>47</v>
      </c>
    </row>
    <row r="2" spans="1:5" ht="54" x14ac:dyDescent="0.25">
      <c r="A2" s="41" t="s">
        <v>11</v>
      </c>
      <c r="B2" s="45" t="s">
        <v>48</v>
      </c>
      <c r="C2" s="43"/>
      <c r="D2" s="43"/>
    </row>
    <row r="3" spans="1:5" x14ac:dyDescent="0.25">
      <c r="A3" s="43"/>
      <c r="B3" s="43"/>
      <c r="C3" s="43"/>
      <c r="D3" s="43"/>
    </row>
    <row r="4" spans="1:5" ht="20.25" x14ac:dyDescent="0.25">
      <c r="A4" s="3" t="s">
        <v>10</v>
      </c>
      <c r="B4" s="8" t="s">
        <v>18</v>
      </c>
      <c r="C4" s="46" t="s">
        <v>21</v>
      </c>
      <c r="D4" s="46"/>
    </row>
    <row r="5" spans="1:5" x14ac:dyDescent="0.25">
      <c r="A5" s="43"/>
      <c r="B5" s="11"/>
      <c r="C5" s="46"/>
      <c r="D5" s="46"/>
    </row>
    <row r="6" spans="1:5" ht="15.75" x14ac:dyDescent="0.25">
      <c r="A6" s="5"/>
      <c r="B6" s="13"/>
      <c r="C6" s="46"/>
      <c r="D6" s="46"/>
    </row>
    <row r="7" spans="1:5" ht="18" x14ac:dyDescent="0.25">
      <c r="A7" s="41"/>
      <c r="C7" s="47"/>
      <c r="D7" s="47"/>
      <c r="E7" s="47"/>
    </row>
    <row r="8" spans="1:5" ht="18" x14ac:dyDescent="0.25">
      <c r="A8" s="41" t="s">
        <v>12</v>
      </c>
      <c r="B8" s="47" t="s">
        <v>42</v>
      </c>
      <c r="C8" s="47"/>
      <c r="D8" s="47"/>
      <c r="E8" s="47"/>
    </row>
    <row r="9" spans="1:5" ht="18" x14ac:dyDescent="0.25">
      <c r="A9" s="5"/>
      <c r="B9" s="47"/>
      <c r="C9" s="47"/>
      <c r="D9" s="47"/>
      <c r="E9" s="47"/>
    </row>
    <row r="10" spans="1:5" x14ac:dyDescent="0.25">
      <c r="A10" s="4" t="s">
        <v>13</v>
      </c>
      <c r="B10" s="48"/>
      <c r="C10" s="48"/>
      <c r="D10" s="48"/>
    </row>
    <row r="11" spans="1:5" x14ac:dyDescent="0.25">
      <c r="A11" s="4" t="s">
        <v>14</v>
      </c>
      <c r="B11" s="49"/>
      <c r="C11" s="49"/>
      <c r="D11" s="49"/>
    </row>
    <row r="12" spans="1:5" x14ac:dyDescent="0.25">
      <c r="C12" s="2"/>
      <c r="D12" s="2"/>
      <c r="E12" s="2"/>
    </row>
    <row r="13" spans="1:5" ht="15" customHeight="1" x14ac:dyDescent="0.25">
      <c r="A13" s="4"/>
      <c r="B13" s="1"/>
    </row>
    <row r="14" spans="1:5" ht="15" customHeight="1" x14ac:dyDescent="0.25">
      <c r="A14" s="6" t="s">
        <v>15</v>
      </c>
      <c r="B14" s="1"/>
      <c r="C14" s="2"/>
      <c r="D14" s="2"/>
      <c r="E14" s="2"/>
    </row>
    <row r="15" spans="1:5" ht="15.75" x14ac:dyDescent="0.25">
      <c r="A15" s="35"/>
      <c r="B15" s="35"/>
    </row>
    <row r="16" spans="1:5" s="2" customFormat="1" ht="14.45" customHeight="1" x14ac:dyDescent="0.2">
      <c r="A16" s="14" t="s">
        <v>22</v>
      </c>
      <c r="B16" s="14"/>
    </row>
    <row r="17" spans="1:4" s="2" customFormat="1" thickBot="1" x14ac:dyDescent="0.25">
      <c r="A17" s="7"/>
      <c r="B17" s="10"/>
      <c r="C17" s="9"/>
      <c r="D17" s="9"/>
    </row>
    <row r="18" spans="1:4" x14ac:dyDescent="0.25">
      <c r="A18" s="36" t="s">
        <v>8</v>
      </c>
      <c r="B18" s="50" t="s">
        <v>9</v>
      </c>
    </row>
    <row r="19" spans="1:4" ht="15.75" thickBot="1" x14ac:dyDescent="0.3">
      <c r="A19" s="37"/>
      <c r="B19" s="51"/>
    </row>
    <row r="20" spans="1:4" ht="15.75" thickBot="1" x14ac:dyDescent="0.3">
      <c r="A20" s="38" t="s">
        <v>23</v>
      </c>
      <c r="B20" s="52"/>
    </row>
    <row r="21" spans="1:4" ht="79.5" customHeight="1" x14ac:dyDescent="0.25">
      <c r="A21" s="53" t="s">
        <v>0</v>
      </c>
      <c r="B21" s="54" t="s">
        <v>36</v>
      </c>
    </row>
    <row r="22" spans="1:4" ht="84" customHeight="1" x14ac:dyDescent="0.25">
      <c r="A22" s="53" t="s">
        <v>20</v>
      </c>
      <c r="B22" s="55" t="s">
        <v>37</v>
      </c>
    </row>
    <row r="23" spans="1:4" ht="22.5" customHeight="1" x14ac:dyDescent="0.25">
      <c r="A23" s="53" t="s">
        <v>1</v>
      </c>
      <c r="B23" s="55" t="s">
        <v>38</v>
      </c>
    </row>
    <row r="24" spans="1:4" ht="21" customHeight="1" x14ac:dyDescent="0.25">
      <c r="A24" s="53" t="s">
        <v>2</v>
      </c>
      <c r="B24" s="55" t="s">
        <v>39</v>
      </c>
    </row>
    <row r="25" spans="1:4" ht="17.25" customHeight="1" x14ac:dyDescent="0.25">
      <c r="A25" s="56" t="s">
        <v>3</v>
      </c>
      <c r="B25" s="57" t="s">
        <v>40</v>
      </c>
    </row>
    <row r="26" spans="1:4" x14ac:dyDescent="0.25">
      <c r="A26" s="58" t="s">
        <v>4</v>
      </c>
      <c r="B26" s="59" t="s">
        <v>19</v>
      </c>
    </row>
    <row r="27" spans="1:4" x14ac:dyDescent="0.25">
      <c r="A27" s="58" t="s">
        <v>5</v>
      </c>
      <c r="B27" s="59" t="s">
        <v>16</v>
      </c>
    </row>
    <row r="28" spans="1:4" x14ac:dyDescent="0.25">
      <c r="A28" s="58" t="s">
        <v>6</v>
      </c>
      <c r="B28" s="59" t="s">
        <v>17</v>
      </c>
    </row>
    <row r="29" spans="1:4" ht="29.25" customHeight="1" thickBot="1" x14ac:dyDescent="0.3">
      <c r="A29" s="60" t="s">
        <v>7</v>
      </c>
      <c r="B29" s="61" t="s">
        <v>41</v>
      </c>
    </row>
    <row r="35" spans="2:2" x14ac:dyDescent="0.25">
      <c r="B35" s="12"/>
    </row>
  </sheetData>
  <sheetProtection algorithmName="SHA-512" hashValue="+FS66zEnfQL4Sx3mHFGkVZ1PBtTk1canM+25lKviiuiV/kcylCgWjkgSmJ/8QMplF/yxYFV/NEijRcuv+BPNnw==" saltValue="jueTE/SkTc/6Z8Ws8td3mA==" spinCount="100000" sheet="1"/>
  <mergeCells count="6">
    <mergeCell ref="A15:B15"/>
    <mergeCell ref="A18:A19"/>
    <mergeCell ref="A20:B20"/>
    <mergeCell ref="C4:D6"/>
    <mergeCell ref="B11:D11"/>
    <mergeCell ref="B10:D10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7F88-D353-44EB-933C-2CB71B8D8F37}">
  <dimension ref="A1:L19"/>
  <sheetViews>
    <sheetView workbookViewId="0">
      <selection activeCell="B3" sqref="B3"/>
    </sheetView>
  </sheetViews>
  <sheetFormatPr baseColWidth="10" defaultRowHeight="15" x14ac:dyDescent="0.25"/>
  <cols>
    <col min="1" max="1" width="36.140625" customWidth="1"/>
    <col min="2" max="2" width="31.85546875" customWidth="1"/>
    <col min="3" max="3" width="16.85546875" customWidth="1"/>
    <col min="7" max="7" width="17" customWidth="1"/>
    <col min="9" max="9" width="24.85546875" customWidth="1"/>
    <col min="10" max="10" width="21.85546875" customWidth="1"/>
    <col min="11" max="11" width="21.5703125" customWidth="1"/>
    <col min="12" max="12" width="22.42578125" customWidth="1"/>
  </cols>
  <sheetData>
    <row r="1" spans="1:12" ht="45.75" customHeight="1" x14ac:dyDescent="0.25">
      <c r="A1" s="41" t="s">
        <v>46</v>
      </c>
      <c r="B1" s="62" t="s">
        <v>45</v>
      </c>
      <c r="C1" s="62"/>
      <c r="D1" s="62"/>
      <c r="E1" s="62"/>
      <c r="F1" s="62"/>
      <c r="G1" s="62"/>
      <c r="I1" s="44" t="s">
        <v>47</v>
      </c>
    </row>
    <row r="2" spans="1:12" ht="42" customHeight="1" x14ac:dyDescent="0.25">
      <c r="A2" s="41" t="s">
        <v>11</v>
      </c>
      <c r="B2" s="62" t="s">
        <v>49</v>
      </c>
      <c r="C2" s="62"/>
      <c r="D2" s="43"/>
    </row>
    <row r="3" spans="1:12" x14ac:dyDescent="0.25">
      <c r="A3" s="43"/>
      <c r="B3" s="43"/>
      <c r="C3" s="43"/>
      <c r="D3" s="43"/>
    </row>
    <row r="4" spans="1:12" ht="20.25" x14ac:dyDescent="0.25">
      <c r="A4" s="3" t="s">
        <v>10</v>
      </c>
      <c r="B4" s="8" t="s">
        <v>18</v>
      </c>
      <c r="G4" s="46" t="s">
        <v>21</v>
      </c>
      <c r="H4" s="46"/>
    </row>
    <row r="5" spans="1:12" x14ac:dyDescent="0.25">
      <c r="A5" s="43"/>
      <c r="B5" s="11"/>
      <c r="G5" s="46"/>
      <c r="H5" s="46"/>
    </row>
    <row r="6" spans="1:12" ht="15.75" x14ac:dyDescent="0.25">
      <c r="A6" s="5"/>
      <c r="B6" s="13"/>
      <c r="G6" s="46"/>
      <c r="H6" s="46"/>
    </row>
    <row r="7" spans="1:12" ht="18" x14ac:dyDescent="0.25">
      <c r="A7" s="41"/>
      <c r="C7" s="47"/>
      <c r="D7" s="47"/>
      <c r="E7" s="47"/>
    </row>
    <row r="8" spans="1:12" ht="18" x14ac:dyDescent="0.25">
      <c r="A8" s="41" t="s">
        <v>12</v>
      </c>
      <c r="B8" s="47" t="s">
        <v>42</v>
      </c>
      <c r="C8" s="47"/>
      <c r="D8" s="47"/>
      <c r="E8" s="47"/>
    </row>
    <row r="9" spans="1:12" ht="18" x14ac:dyDescent="0.25">
      <c r="A9" s="5"/>
      <c r="B9" s="47"/>
      <c r="C9" s="47"/>
      <c r="D9" s="47"/>
      <c r="E9" s="47"/>
    </row>
    <row r="10" spans="1:12" x14ac:dyDescent="0.25">
      <c r="A10" s="4" t="s">
        <v>13</v>
      </c>
      <c r="B10" s="48"/>
      <c r="C10" s="48"/>
      <c r="D10" s="48"/>
      <c r="E10" s="48"/>
      <c r="F10" s="48"/>
      <c r="G10" s="48"/>
      <c r="H10" s="48"/>
    </row>
    <row r="11" spans="1:12" x14ac:dyDescent="0.25">
      <c r="A11" s="4" t="s">
        <v>14</v>
      </c>
      <c r="B11" s="48"/>
      <c r="C11" s="48"/>
      <c r="D11" s="48"/>
      <c r="E11" s="48"/>
      <c r="F11" s="48"/>
      <c r="G11" s="48"/>
      <c r="H11" s="48"/>
    </row>
    <row r="12" spans="1:12" ht="15.75" thickBot="1" x14ac:dyDescent="0.3">
      <c r="C12" s="15"/>
      <c r="D12" s="15"/>
      <c r="E12" s="15"/>
      <c r="F12" s="15"/>
      <c r="G12" s="15"/>
      <c r="H12" s="16"/>
    </row>
    <row r="13" spans="1:12" ht="15.75" customHeight="1" thickBot="1" x14ac:dyDescent="0.3">
      <c r="C13" s="17" t="s">
        <v>43</v>
      </c>
      <c r="D13" s="17" t="s">
        <v>25</v>
      </c>
      <c r="E13" s="17" t="s">
        <v>24</v>
      </c>
      <c r="F13" s="17" t="s">
        <v>24</v>
      </c>
      <c r="G13" s="17" t="s">
        <v>44</v>
      </c>
      <c r="H13" s="39" t="s">
        <v>26</v>
      </c>
      <c r="K13" s="25"/>
      <c r="L13" s="25"/>
    </row>
    <row r="14" spans="1:12" ht="15.75" thickBot="1" x14ac:dyDescent="0.3">
      <c r="A14" s="32" t="s">
        <v>27</v>
      </c>
      <c r="B14" s="18" t="s">
        <v>28</v>
      </c>
      <c r="C14" s="19">
        <v>2026</v>
      </c>
      <c r="D14" s="19">
        <v>2027</v>
      </c>
      <c r="E14" s="19">
        <v>2028</v>
      </c>
      <c r="F14" s="20">
        <v>2029</v>
      </c>
      <c r="G14" s="20">
        <v>2030</v>
      </c>
      <c r="H14" s="40"/>
      <c r="I14" s="30" t="s">
        <v>29</v>
      </c>
      <c r="J14" s="31" t="s">
        <v>30</v>
      </c>
      <c r="K14" s="26" t="s">
        <v>33</v>
      </c>
      <c r="L14" s="27" t="s">
        <v>34</v>
      </c>
    </row>
    <row r="15" spans="1:12" ht="15.75" thickBot="1" x14ac:dyDescent="0.3">
      <c r="A15" s="33">
        <v>1</v>
      </c>
      <c r="B15" s="21" t="s">
        <v>35</v>
      </c>
      <c r="C15" s="28">
        <v>24</v>
      </c>
      <c r="D15" s="28">
        <v>14</v>
      </c>
      <c r="E15" s="28">
        <v>20</v>
      </c>
      <c r="F15" s="29">
        <v>10</v>
      </c>
      <c r="G15" s="34">
        <v>2</v>
      </c>
      <c r="H15" s="22">
        <v>70</v>
      </c>
      <c r="I15" s="64"/>
      <c r="J15" s="63">
        <f>(H15*I15)</f>
        <v>0</v>
      </c>
      <c r="K15" s="63">
        <f>J15*0.19</f>
        <v>0</v>
      </c>
      <c r="L15" s="63">
        <f>J15+K15</f>
        <v>0</v>
      </c>
    </row>
    <row r="16" spans="1:12" ht="15.75" x14ac:dyDescent="0.25">
      <c r="C16" s="15"/>
      <c r="D16" s="15"/>
      <c r="E16" s="15"/>
      <c r="F16" s="15"/>
      <c r="G16" s="15"/>
      <c r="H16" s="15"/>
      <c r="I16" s="23"/>
    </row>
    <row r="17" spans="2:8" x14ac:dyDescent="0.25">
      <c r="C17" s="15"/>
      <c r="D17" s="15"/>
      <c r="E17" s="15"/>
      <c r="F17" s="15"/>
      <c r="G17" s="15"/>
      <c r="H17" s="15"/>
    </row>
    <row r="18" spans="2:8" x14ac:dyDescent="0.25">
      <c r="B18" t="s">
        <v>31</v>
      </c>
      <c r="C18" s="15"/>
      <c r="D18" s="15"/>
      <c r="E18" s="15"/>
      <c r="F18" s="15"/>
      <c r="G18" s="15"/>
      <c r="H18" s="15"/>
    </row>
    <row r="19" spans="2:8" x14ac:dyDescent="0.25">
      <c r="B19" s="24" t="s">
        <v>32</v>
      </c>
      <c r="C19" s="15"/>
      <c r="D19" s="15"/>
      <c r="E19" s="15"/>
      <c r="F19" s="15"/>
      <c r="G19" s="15"/>
      <c r="H19" s="15"/>
    </row>
  </sheetData>
  <sheetProtection algorithmName="SHA-512" hashValue="4pA12SjB3rMyBP4DHtShuN+iJ/GOd0o0JgZN7iUWCMKdH/kR9jrpctRSfJp6L46zsuzH42avzTc2S3JEc50YfQ==" saltValue="HXPdbgClhRj1/f/1E8mG/Q==" spinCount="100000" sheet="1" objects="1" scenarios="1"/>
  <mergeCells count="6">
    <mergeCell ref="B1:G1"/>
    <mergeCell ref="B10:H10"/>
    <mergeCell ref="B11:H11"/>
    <mergeCell ref="B2:C2"/>
    <mergeCell ref="H13:H14"/>
    <mergeCell ref="G4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Braun Space</vt:lpstr>
      <vt:lpstr>Preisblatt</vt:lpstr>
    </vt:vector>
  </TitlesOfParts>
  <Company>Weinmann EMT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Beste, Marvin</dc:creator>
  <cp:lastModifiedBy>Wiese, Manuela</cp:lastModifiedBy>
  <dcterms:created xsi:type="dcterms:W3CDTF">2023-12-07T08:36:51Z</dcterms:created>
  <dcterms:modified xsi:type="dcterms:W3CDTF">2026-04-30T08:31:35Z</dcterms:modified>
</cp:coreProperties>
</file>